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690" activeTab="4"/>
  </bookViews>
  <sheets>
    <sheet name="Chart1" sheetId="1" r:id="rId1"/>
    <sheet name="Chart2" sheetId="2" r:id="rId2"/>
    <sheet name="Chart3" sheetId="3" r:id="rId3"/>
    <sheet name="Chart4" sheetId="4" r:id="rId4"/>
    <sheet name="Sheet1" sheetId="5" r:id="rId5"/>
    <sheet name="Sheet2" sheetId="6" r:id="rId6"/>
    <sheet name="Sheet3" sheetId="7" r:id="rId7"/>
  </sheets>
  <definedNames>
    <definedName name="_xlnm.Print_Area" localSheetId="4">'Sheet1'!$A$1:$K$46</definedName>
  </definedNames>
  <calcPr fullCalcOnLoad="1"/>
</workbook>
</file>

<file path=xl/sharedStrings.xml><?xml version="1.0" encoding="utf-8"?>
<sst xmlns="http://schemas.openxmlformats.org/spreadsheetml/2006/main" count="68" uniqueCount="51">
  <si>
    <t>betas</t>
  </si>
  <si>
    <t>alphas</t>
  </si>
  <si>
    <t xml:space="preserve"> </t>
  </si>
  <si>
    <t>Geometry of group actions</t>
  </si>
  <si>
    <t>Coding and cryptography</t>
  </si>
  <si>
    <t>Mathematical biology</t>
  </si>
  <si>
    <t xml:space="preserve">Dynamical systems </t>
  </si>
  <si>
    <t xml:space="preserve">Further complex methods </t>
  </si>
  <si>
    <t xml:space="preserve">Classical dynamics </t>
  </si>
  <si>
    <t xml:space="preserve">Cosmology </t>
  </si>
  <si>
    <t xml:space="preserve">Logic and set theory </t>
  </si>
  <si>
    <t>Number theory</t>
  </si>
  <si>
    <t>Topics in analysis</t>
  </si>
  <si>
    <t>Statistical modelling</t>
  </si>
  <si>
    <t xml:space="preserve">Graph theory </t>
  </si>
  <si>
    <t xml:space="preserve">Galois theory </t>
  </si>
  <si>
    <t xml:space="preserve">Representation theory </t>
  </si>
  <si>
    <t>Number fields</t>
  </si>
  <si>
    <t xml:space="preserve">Algebraic topology </t>
  </si>
  <si>
    <t xml:space="preserve">Linear analysis </t>
  </si>
  <si>
    <t xml:space="preserve">Riemann surfaces </t>
  </si>
  <si>
    <t xml:space="preserve">Differential geometry </t>
  </si>
  <si>
    <t>Probability and measure</t>
  </si>
  <si>
    <t xml:space="preserve">Applied probability </t>
  </si>
  <si>
    <t xml:space="preserve">Principles of statistics </t>
  </si>
  <si>
    <t xml:space="preserve">Stochastic financial models </t>
  </si>
  <si>
    <t xml:space="preserve">Optimization and control </t>
  </si>
  <si>
    <t xml:space="preserve">Partial differential equations </t>
  </si>
  <si>
    <t xml:space="preserve">Asymptotic methods </t>
  </si>
  <si>
    <t xml:space="preserve">Integrable systems </t>
  </si>
  <si>
    <t xml:space="preserve">Statistical physics </t>
  </si>
  <si>
    <t xml:space="preserve">Electrodynamics </t>
  </si>
  <si>
    <t xml:space="preserve">General relativity </t>
  </si>
  <si>
    <t xml:space="preserve">Fluid dynamics </t>
  </si>
  <si>
    <t xml:space="preserve">Waves </t>
  </si>
  <si>
    <t xml:space="preserve">Numerical analysis </t>
  </si>
  <si>
    <t xml:space="preserve">Computational projects </t>
  </si>
  <si>
    <t xml:space="preserve">attempts </t>
  </si>
  <si>
    <t xml:space="preserve">Section I </t>
  </si>
  <si>
    <t xml:space="preserve">Section II </t>
  </si>
  <si>
    <t xml:space="preserve">attempts  </t>
  </si>
  <si>
    <t xml:space="preserve">betas </t>
  </si>
  <si>
    <t xml:space="preserve">betas  </t>
  </si>
  <si>
    <t xml:space="preserve">C courses </t>
  </si>
  <si>
    <t>D courses</t>
  </si>
  <si>
    <t>Computational projects</t>
  </si>
  <si>
    <t xml:space="preserve">Total </t>
  </si>
  <si>
    <t>Principles of quantum m.</t>
  </si>
  <si>
    <t>Applications of quantum m.</t>
  </si>
  <si>
    <t>Total (attempts on Section I x 1/2)</t>
  </si>
  <si>
    <t>Part II (2005) attempts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</si>
</sst>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 II (2005) Section 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attempts  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Sheet1!$B$4:$C$13</c:f>
              <c:multiLvlStrCache>
                <c:ptCount val="10"/>
                <c:lvl>
                  <c:pt idx="0">
                    <c:v>Number theory</c:v>
                  </c:pt>
                  <c:pt idx="1">
                    <c:v>Topics in analysis</c:v>
                  </c:pt>
                  <c:pt idx="2">
                    <c:v>Geometry of group actions</c:v>
                  </c:pt>
                  <c:pt idx="3">
                    <c:v>Coding and cryptography</c:v>
                  </c:pt>
                  <c:pt idx="4">
                    <c:v>Statistical modelling</c:v>
                  </c:pt>
                  <c:pt idx="5">
                    <c:v>Mathematical biology</c:v>
                  </c:pt>
                  <c:pt idx="6">
                    <c:v>Dynamical systems </c:v>
                  </c:pt>
                  <c:pt idx="7">
                    <c:v>Further complex methods </c:v>
                  </c:pt>
                  <c:pt idx="8">
                    <c:v>Classical dynamics </c:v>
                  </c:pt>
                  <c:pt idx="9">
                    <c:v>Cosmology </c:v>
                  </c:pt>
                </c:lvl>
              </c:multiLvlStrCache>
            </c:multiLvlStrRef>
          </c:cat>
          <c:val>
            <c:numRef>
              <c:f>Sheet1!$D$4:$D$13</c:f>
              <c:numCache>
                <c:ptCount val="10"/>
                <c:pt idx="0">
                  <c:v>200</c:v>
                </c:pt>
                <c:pt idx="1">
                  <c:v>115</c:v>
                </c:pt>
                <c:pt idx="2">
                  <c:v>16</c:v>
                </c:pt>
                <c:pt idx="3">
                  <c:v>183</c:v>
                </c:pt>
                <c:pt idx="4">
                  <c:v>98</c:v>
                </c:pt>
                <c:pt idx="5">
                  <c:v>97</c:v>
                </c:pt>
                <c:pt idx="6">
                  <c:v>162</c:v>
                </c:pt>
                <c:pt idx="7">
                  <c:v>227</c:v>
                </c:pt>
                <c:pt idx="8">
                  <c:v>202</c:v>
                </c:pt>
                <c:pt idx="9">
                  <c:v>89</c:v>
                </c:pt>
              </c:numCache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betas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Sheet1!$B$4:$C$13</c:f>
              <c:multiLvlStrCache>
                <c:ptCount val="10"/>
                <c:lvl>
                  <c:pt idx="0">
                    <c:v>Number theory</c:v>
                  </c:pt>
                  <c:pt idx="1">
                    <c:v>Topics in analysis</c:v>
                  </c:pt>
                  <c:pt idx="2">
                    <c:v>Geometry of group actions</c:v>
                  </c:pt>
                  <c:pt idx="3">
                    <c:v>Coding and cryptography</c:v>
                  </c:pt>
                  <c:pt idx="4">
                    <c:v>Statistical modelling</c:v>
                  </c:pt>
                  <c:pt idx="5">
                    <c:v>Mathematical biology</c:v>
                  </c:pt>
                  <c:pt idx="6">
                    <c:v>Dynamical systems </c:v>
                  </c:pt>
                  <c:pt idx="7">
                    <c:v>Further complex methods </c:v>
                  </c:pt>
                  <c:pt idx="8">
                    <c:v>Classical dynamics </c:v>
                  </c:pt>
                  <c:pt idx="9">
                    <c:v>Cosmology </c:v>
                  </c:pt>
                </c:lvl>
              </c:multiLvlStrCache>
            </c:multiLvlStrRef>
          </c:cat>
          <c:val>
            <c:numRef>
              <c:f>Sheet1!$E$4:$E$13</c:f>
              <c:numCache>
                <c:ptCount val="10"/>
                <c:pt idx="0">
                  <c:v>104</c:v>
                </c:pt>
                <c:pt idx="1">
                  <c:v>39</c:v>
                </c:pt>
                <c:pt idx="2">
                  <c:v>4</c:v>
                </c:pt>
                <c:pt idx="3">
                  <c:v>91</c:v>
                </c:pt>
                <c:pt idx="4">
                  <c:v>67</c:v>
                </c:pt>
                <c:pt idx="5">
                  <c:v>48</c:v>
                </c:pt>
                <c:pt idx="6">
                  <c:v>90</c:v>
                </c:pt>
                <c:pt idx="7">
                  <c:v>106</c:v>
                </c:pt>
                <c:pt idx="8">
                  <c:v>138</c:v>
                </c:pt>
                <c:pt idx="9">
                  <c:v>27</c:v>
                </c:pt>
              </c:numCache>
            </c:numRef>
          </c:val>
        </c:ser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 II (2005) Section II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attempts 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Sheet1!$B$4:$B$38</c:f>
              <c:strCache>
                <c:ptCount val="35"/>
                <c:pt idx="0">
                  <c:v>Number theory</c:v>
                </c:pt>
                <c:pt idx="1">
                  <c:v>Topics in analysis</c:v>
                </c:pt>
                <c:pt idx="2">
                  <c:v>Geometry of group actions</c:v>
                </c:pt>
                <c:pt idx="3">
                  <c:v>Coding and cryptography</c:v>
                </c:pt>
                <c:pt idx="4">
                  <c:v>Statistical modelling</c:v>
                </c:pt>
                <c:pt idx="5">
                  <c:v>Mathematical biology</c:v>
                </c:pt>
                <c:pt idx="6">
                  <c:v>Dynamical systems </c:v>
                </c:pt>
                <c:pt idx="7">
                  <c:v>Further complex methods </c:v>
                </c:pt>
                <c:pt idx="8">
                  <c:v>Classical dynamics </c:v>
                </c:pt>
                <c:pt idx="9">
                  <c:v>Cosmology </c:v>
                </c:pt>
                <c:pt idx="10">
                  <c:v>Logic and set theory </c:v>
                </c:pt>
                <c:pt idx="11">
                  <c:v>Graph theory </c:v>
                </c:pt>
                <c:pt idx="12">
                  <c:v>Galois theory </c:v>
                </c:pt>
                <c:pt idx="13">
                  <c:v>Representation theory </c:v>
                </c:pt>
                <c:pt idx="14">
                  <c:v>Number fields</c:v>
                </c:pt>
                <c:pt idx="15">
                  <c:v>Algebraic topology </c:v>
                </c:pt>
                <c:pt idx="16">
                  <c:v>Linear analysis </c:v>
                </c:pt>
                <c:pt idx="17">
                  <c:v>Riemann surfaces </c:v>
                </c:pt>
                <c:pt idx="18">
                  <c:v>Differential geometry </c:v>
                </c:pt>
                <c:pt idx="19">
                  <c:v>Probability and measure</c:v>
                </c:pt>
                <c:pt idx="20">
                  <c:v>Applied probability </c:v>
                </c:pt>
                <c:pt idx="21">
                  <c:v>Principles of statistics </c:v>
                </c:pt>
                <c:pt idx="22">
                  <c:v>Stochastic financial models </c:v>
                </c:pt>
                <c:pt idx="23">
                  <c:v>Optimization and control </c:v>
                </c:pt>
                <c:pt idx="24">
                  <c:v>Partial differential equations </c:v>
                </c:pt>
                <c:pt idx="25">
                  <c:v>Asymptotic methods </c:v>
                </c:pt>
                <c:pt idx="26">
                  <c:v>Integrable systems </c:v>
                </c:pt>
                <c:pt idx="27">
                  <c:v>Principles of quantum m.</c:v>
                </c:pt>
                <c:pt idx="28">
                  <c:v>Applications of quantum m.</c:v>
                </c:pt>
                <c:pt idx="29">
                  <c:v>Statistical physics </c:v>
                </c:pt>
                <c:pt idx="30">
                  <c:v>Electrodynamics </c:v>
                </c:pt>
                <c:pt idx="31">
                  <c:v>General relativity </c:v>
                </c:pt>
                <c:pt idx="32">
                  <c:v>Fluid dynamics </c:v>
                </c:pt>
                <c:pt idx="33">
                  <c:v>Waves </c:v>
                </c:pt>
                <c:pt idx="34">
                  <c:v>Numerical analysis </c:v>
                </c:pt>
              </c:strCache>
            </c:strRef>
          </c:cat>
          <c:val>
            <c:numRef>
              <c:f>Sheet1!$F$4:$F$38</c:f>
              <c:numCache>
                <c:ptCount val="35"/>
                <c:pt idx="0">
                  <c:v>138</c:v>
                </c:pt>
                <c:pt idx="1">
                  <c:v>97</c:v>
                </c:pt>
                <c:pt idx="2">
                  <c:v>8</c:v>
                </c:pt>
                <c:pt idx="3">
                  <c:v>117</c:v>
                </c:pt>
                <c:pt idx="4">
                  <c:v>59</c:v>
                </c:pt>
                <c:pt idx="5">
                  <c:v>50</c:v>
                </c:pt>
                <c:pt idx="6">
                  <c:v>56</c:v>
                </c:pt>
                <c:pt idx="7">
                  <c:v>121</c:v>
                </c:pt>
                <c:pt idx="8">
                  <c:v>127</c:v>
                </c:pt>
                <c:pt idx="9">
                  <c:v>76</c:v>
                </c:pt>
                <c:pt idx="10">
                  <c:v>313</c:v>
                </c:pt>
                <c:pt idx="11">
                  <c:v>255</c:v>
                </c:pt>
                <c:pt idx="12">
                  <c:v>141</c:v>
                </c:pt>
                <c:pt idx="13">
                  <c:v>58</c:v>
                </c:pt>
                <c:pt idx="14">
                  <c:v>65</c:v>
                </c:pt>
                <c:pt idx="15">
                  <c:v>43</c:v>
                </c:pt>
                <c:pt idx="16">
                  <c:v>138</c:v>
                </c:pt>
                <c:pt idx="17">
                  <c:v>48</c:v>
                </c:pt>
                <c:pt idx="18">
                  <c:v>90</c:v>
                </c:pt>
                <c:pt idx="19">
                  <c:v>158</c:v>
                </c:pt>
                <c:pt idx="20">
                  <c:v>85</c:v>
                </c:pt>
                <c:pt idx="21">
                  <c:v>129</c:v>
                </c:pt>
                <c:pt idx="22">
                  <c:v>113</c:v>
                </c:pt>
                <c:pt idx="23">
                  <c:v>95</c:v>
                </c:pt>
                <c:pt idx="24">
                  <c:v>60</c:v>
                </c:pt>
                <c:pt idx="25">
                  <c:v>94</c:v>
                </c:pt>
                <c:pt idx="26">
                  <c:v>35</c:v>
                </c:pt>
                <c:pt idx="27">
                  <c:v>255</c:v>
                </c:pt>
                <c:pt idx="28">
                  <c:v>39</c:v>
                </c:pt>
                <c:pt idx="29">
                  <c:v>99</c:v>
                </c:pt>
                <c:pt idx="30">
                  <c:v>50</c:v>
                </c:pt>
                <c:pt idx="31">
                  <c:v>110</c:v>
                </c:pt>
                <c:pt idx="32">
                  <c:v>77</c:v>
                </c:pt>
                <c:pt idx="33">
                  <c:v>147</c:v>
                </c:pt>
                <c:pt idx="34">
                  <c:v>46</c:v>
                </c:pt>
              </c:numCache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alphas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Sheet1!$B$4:$B$38</c:f>
              <c:strCache>
                <c:ptCount val="35"/>
                <c:pt idx="0">
                  <c:v>Number theory</c:v>
                </c:pt>
                <c:pt idx="1">
                  <c:v>Topics in analysis</c:v>
                </c:pt>
                <c:pt idx="2">
                  <c:v>Geometry of group actions</c:v>
                </c:pt>
                <c:pt idx="3">
                  <c:v>Coding and cryptography</c:v>
                </c:pt>
                <c:pt idx="4">
                  <c:v>Statistical modelling</c:v>
                </c:pt>
                <c:pt idx="5">
                  <c:v>Mathematical biology</c:v>
                </c:pt>
                <c:pt idx="6">
                  <c:v>Dynamical systems </c:v>
                </c:pt>
                <c:pt idx="7">
                  <c:v>Further complex methods </c:v>
                </c:pt>
                <c:pt idx="8">
                  <c:v>Classical dynamics </c:v>
                </c:pt>
                <c:pt idx="9">
                  <c:v>Cosmology </c:v>
                </c:pt>
                <c:pt idx="10">
                  <c:v>Logic and set theory </c:v>
                </c:pt>
                <c:pt idx="11">
                  <c:v>Graph theory </c:v>
                </c:pt>
                <c:pt idx="12">
                  <c:v>Galois theory </c:v>
                </c:pt>
                <c:pt idx="13">
                  <c:v>Representation theory </c:v>
                </c:pt>
                <c:pt idx="14">
                  <c:v>Number fields</c:v>
                </c:pt>
                <c:pt idx="15">
                  <c:v>Algebraic topology </c:v>
                </c:pt>
                <c:pt idx="16">
                  <c:v>Linear analysis </c:v>
                </c:pt>
                <c:pt idx="17">
                  <c:v>Riemann surfaces </c:v>
                </c:pt>
                <c:pt idx="18">
                  <c:v>Differential geometry </c:v>
                </c:pt>
                <c:pt idx="19">
                  <c:v>Probability and measure</c:v>
                </c:pt>
                <c:pt idx="20">
                  <c:v>Applied probability </c:v>
                </c:pt>
                <c:pt idx="21">
                  <c:v>Principles of statistics </c:v>
                </c:pt>
                <c:pt idx="22">
                  <c:v>Stochastic financial models </c:v>
                </c:pt>
                <c:pt idx="23">
                  <c:v>Optimization and control </c:v>
                </c:pt>
                <c:pt idx="24">
                  <c:v>Partial differential equations </c:v>
                </c:pt>
                <c:pt idx="25">
                  <c:v>Asymptotic methods </c:v>
                </c:pt>
                <c:pt idx="26">
                  <c:v>Integrable systems </c:v>
                </c:pt>
                <c:pt idx="27">
                  <c:v>Principles of quantum m.</c:v>
                </c:pt>
                <c:pt idx="28">
                  <c:v>Applications of quantum m.</c:v>
                </c:pt>
                <c:pt idx="29">
                  <c:v>Statistical physics </c:v>
                </c:pt>
                <c:pt idx="30">
                  <c:v>Electrodynamics </c:v>
                </c:pt>
                <c:pt idx="31">
                  <c:v>General relativity </c:v>
                </c:pt>
                <c:pt idx="32">
                  <c:v>Fluid dynamics </c:v>
                </c:pt>
                <c:pt idx="33">
                  <c:v>Waves </c:v>
                </c:pt>
                <c:pt idx="34">
                  <c:v>Numerical analysis </c:v>
                </c:pt>
              </c:strCache>
            </c:strRef>
          </c:cat>
          <c:val>
            <c:numRef>
              <c:f>Sheet1!$G$4:$G$38</c:f>
              <c:numCache>
                <c:ptCount val="35"/>
                <c:pt idx="0">
                  <c:v>72</c:v>
                </c:pt>
                <c:pt idx="1">
                  <c:v>52</c:v>
                </c:pt>
                <c:pt idx="2">
                  <c:v>2</c:v>
                </c:pt>
                <c:pt idx="3">
                  <c:v>32</c:v>
                </c:pt>
                <c:pt idx="4">
                  <c:v>17</c:v>
                </c:pt>
                <c:pt idx="5">
                  <c:v>5</c:v>
                </c:pt>
                <c:pt idx="6">
                  <c:v>12</c:v>
                </c:pt>
                <c:pt idx="7">
                  <c:v>33</c:v>
                </c:pt>
                <c:pt idx="8">
                  <c:v>63</c:v>
                </c:pt>
                <c:pt idx="9">
                  <c:v>62</c:v>
                </c:pt>
                <c:pt idx="10">
                  <c:v>165</c:v>
                </c:pt>
                <c:pt idx="11">
                  <c:v>87</c:v>
                </c:pt>
                <c:pt idx="12">
                  <c:v>82</c:v>
                </c:pt>
                <c:pt idx="13">
                  <c:v>27</c:v>
                </c:pt>
                <c:pt idx="14">
                  <c:v>39</c:v>
                </c:pt>
                <c:pt idx="15">
                  <c:v>24</c:v>
                </c:pt>
                <c:pt idx="16">
                  <c:v>44</c:v>
                </c:pt>
                <c:pt idx="17">
                  <c:v>28</c:v>
                </c:pt>
                <c:pt idx="18">
                  <c:v>59</c:v>
                </c:pt>
                <c:pt idx="19">
                  <c:v>97</c:v>
                </c:pt>
                <c:pt idx="20">
                  <c:v>4</c:v>
                </c:pt>
                <c:pt idx="21">
                  <c:v>15</c:v>
                </c:pt>
                <c:pt idx="22">
                  <c:v>30</c:v>
                </c:pt>
                <c:pt idx="23">
                  <c:v>24</c:v>
                </c:pt>
                <c:pt idx="24">
                  <c:v>35</c:v>
                </c:pt>
                <c:pt idx="25">
                  <c:v>31</c:v>
                </c:pt>
                <c:pt idx="26">
                  <c:v>13</c:v>
                </c:pt>
                <c:pt idx="27">
                  <c:v>202</c:v>
                </c:pt>
                <c:pt idx="28">
                  <c:v>16</c:v>
                </c:pt>
                <c:pt idx="29">
                  <c:v>59</c:v>
                </c:pt>
                <c:pt idx="30">
                  <c:v>39</c:v>
                </c:pt>
                <c:pt idx="31">
                  <c:v>59</c:v>
                </c:pt>
                <c:pt idx="32">
                  <c:v>20</c:v>
                </c:pt>
                <c:pt idx="33">
                  <c:v>88</c:v>
                </c:pt>
                <c:pt idx="34">
                  <c:v>13</c:v>
                </c:pt>
              </c:numCache>
            </c:numRef>
          </c:val>
        </c:ser>
        <c:ser>
          <c:idx val="2"/>
          <c:order val="2"/>
          <c:tx>
            <c:strRef>
              <c:f>Sheet1!$H$3</c:f>
              <c:strCache>
                <c:ptCount val="1"/>
                <c:pt idx="0">
                  <c:v>betas 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Sheet1!$B$4:$B$38</c:f>
              <c:strCache>
                <c:ptCount val="35"/>
                <c:pt idx="0">
                  <c:v>Number theory</c:v>
                </c:pt>
                <c:pt idx="1">
                  <c:v>Topics in analysis</c:v>
                </c:pt>
                <c:pt idx="2">
                  <c:v>Geometry of group actions</c:v>
                </c:pt>
                <c:pt idx="3">
                  <c:v>Coding and cryptography</c:v>
                </c:pt>
                <c:pt idx="4">
                  <c:v>Statistical modelling</c:v>
                </c:pt>
                <c:pt idx="5">
                  <c:v>Mathematical biology</c:v>
                </c:pt>
                <c:pt idx="6">
                  <c:v>Dynamical systems </c:v>
                </c:pt>
                <c:pt idx="7">
                  <c:v>Further complex methods </c:v>
                </c:pt>
                <c:pt idx="8">
                  <c:v>Classical dynamics </c:v>
                </c:pt>
                <c:pt idx="9">
                  <c:v>Cosmology </c:v>
                </c:pt>
                <c:pt idx="10">
                  <c:v>Logic and set theory </c:v>
                </c:pt>
                <c:pt idx="11">
                  <c:v>Graph theory </c:v>
                </c:pt>
                <c:pt idx="12">
                  <c:v>Galois theory </c:v>
                </c:pt>
                <c:pt idx="13">
                  <c:v>Representation theory </c:v>
                </c:pt>
                <c:pt idx="14">
                  <c:v>Number fields</c:v>
                </c:pt>
                <c:pt idx="15">
                  <c:v>Algebraic topology </c:v>
                </c:pt>
                <c:pt idx="16">
                  <c:v>Linear analysis </c:v>
                </c:pt>
                <c:pt idx="17">
                  <c:v>Riemann surfaces </c:v>
                </c:pt>
                <c:pt idx="18">
                  <c:v>Differential geometry </c:v>
                </c:pt>
                <c:pt idx="19">
                  <c:v>Probability and measure</c:v>
                </c:pt>
                <c:pt idx="20">
                  <c:v>Applied probability </c:v>
                </c:pt>
                <c:pt idx="21">
                  <c:v>Principles of statistics </c:v>
                </c:pt>
                <c:pt idx="22">
                  <c:v>Stochastic financial models </c:v>
                </c:pt>
                <c:pt idx="23">
                  <c:v>Optimization and control </c:v>
                </c:pt>
                <c:pt idx="24">
                  <c:v>Partial differential equations </c:v>
                </c:pt>
                <c:pt idx="25">
                  <c:v>Asymptotic methods </c:v>
                </c:pt>
                <c:pt idx="26">
                  <c:v>Integrable systems </c:v>
                </c:pt>
                <c:pt idx="27">
                  <c:v>Principles of quantum m.</c:v>
                </c:pt>
                <c:pt idx="28">
                  <c:v>Applications of quantum m.</c:v>
                </c:pt>
                <c:pt idx="29">
                  <c:v>Statistical physics </c:v>
                </c:pt>
                <c:pt idx="30">
                  <c:v>Electrodynamics </c:v>
                </c:pt>
                <c:pt idx="31">
                  <c:v>General relativity </c:v>
                </c:pt>
                <c:pt idx="32">
                  <c:v>Fluid dynamics </c:v>
                </c:pt>
                <c:pt idx="33">
                  <c:v>Waves </c:v>
                </c:pt>
                <c:pt idx="34">
                  <c:v>Numerical analysis </c:v>
                </c:pt>
              </c:strCache>
            </c:strRef>
          </c:cat>
          <c:val>
            <c:numRef>
              <c:f>Sheet1!$H$4:$H$38</c:f>
              <c:numCache>
                <c:ptCount val="35"/>
                <c:pt idx="0">
                  <c:v>40</c:v>
                </c:pt>
                <c:pt idx="1">
                  <c:v>9</c:v>
                </c:pt>
                <c:pt idx="2">
                  <c:v>3</c:v>
                </c:pt>
                <c:pt idx="3">
                  <c:v>52</c:v>
                </c:pt>
                <c:pt idx="4">
                  <c:v>23</c:v>
                </c:pt>
                <c:pt idx="5">
                  <c:v>6</c:v>
                </c:pt>
                <c:pt idx="6">
                  <c:v>8</c:v>
                </c:pt>
                <c:pt idx="7">
                  <c:v>33</c:v>
                </c:pt>
                <c:pt idx="8">
                  <c:v>38</c:v>
                </c:pt>
                <c:pt idx="9">
                  <c:v>7</c:v>
                </c:pt>
                <c:pt idx="10">
                  <c:v>78</c:v>
                </c:pt>
                <c:pt idx="11">
                  <c:v>84</c:v>
                </c:pt>
                <c:pt idx="12">
                  <c:v>31</c:v>
                </c:pt>
                <c:pt idx="13">
                  <c:v>16</c:v>
                </c:pt>
                <c:pt idx="14">
                  <c:v>17</c:v>
                </c:pt>
                <c:pt idx="15">
                  <c:v>9</c:v>
                </c:pt>
                <c:pt idx="16">
                  <c:v>26</c:v>
                </c:pt>
                <c:pt idx="17">
                  <c:v>12</c:v>
                </c:pt>
                <c:pt idx="18">
                  <c:v>19</c:v>
                </c:pt>
                <c:pt idx="19">
                  <c:v>31</c:v>
                </c:pt>
                <c:pt idx="20">
                  <c:v>10</c:v>
                </c:pt>
                <c:pt idx="21">
                  <c:v>43</c:v>
                </c:pt>
                <c:pt idx="22">
                  <c:v>45</c:v>
                </c:pt>
                <c:pt idx="23">
                  <c:v>25</c:v>
                </c:pt>
                <c:pt idx="24">
                  <c:v>20</c:v>
                </c:pt>
                <c:pt idx="25">
                  <c:v>35</c:v>
                </c:pt>
                <c:pt idx="26">
                  <c:v>4</c:v>
                </c:pt>
                <c:pt idx="27">
                  <c:v>27</c:v>
                </c:pt>
                <c:pt idx="28">
                  <c:v>10</c:v>
                </c:pt>
                <c:pt idx="29">
                  <c:v>10</c:v>
                </c:pt>
                <c:pt idx="30">
                  <c:v>1</c:v>
                </c:pt>
                <c:pt idx="31">
                  <c:v>32</c:v>
                </c:pt>
                <c:pt idx="32">
                  <c:v>16</c:v>
                </c:pt>
                <c:pt idx="33">
                  <c:v>32</c:v>
                </c:pt>
                <c:pt idx="34">
                  <c:v>13</c:v>
                </c:pt>
              </c:numCache>
            </c:numRef>
          </c:val>
        </c:ser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8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 II (2005) D courses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attempts 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Sheet1!$B$14:$B$38</c:f>
              <c:strCache>
                <c:ptCount val="25"/>
                <c:pt idx="0">
                  <c:v>Logic and set theory </c:v>
                </c:pt>
                <c:pt idx="1">
                  <c:v>Graph theory </c:v>
                </c:pt>
                <c:pt idx="2">
                  <c:v>Galois theory </c:v>
                </c:pt>
                <c:pt idx="3">
                  <c:v>Representation theory </c:v>
                </c:pt>
                <c:pt idx="4">
                  <c:v>Number fields</c:v>
                </c:pt>
                <c:pt idx="5">
                  <c:v>Algebraic topology </c:v>
                </c:pt>
                <c:pt idx="6">
                  <c:v>Linear analysis </c:v>
                </c:pt>
                <c:pt idx="7">
                  <c:v>Riemann surfaces </c:v>
                </c:pt>
                <c:pt idx="8">
                  <c:v>Differential geometry </c:v>
                </c:pt>
                <c:pt idx="9">
                  <c:v>Probability and measure</c:v>
                </c:pt>
                <c:pt idx="10">
                  <c:v>Applied probability </c:v>
                </c:pt>
                <c:pt idx="11">
                  <c:v>Principles of statistics </c:v>
                </c:pt>
                <c:pt idx="12">
                  <c:v>Stochastic financial models </c:v>
                </c:pt>
                <c:pt idx="13">
                  <c:v>Optimization and control </c:v>
                </c:pt>
                <c:pt idx="14">
                  <c:v>Partial differential equations </c:v>
                </c:pt>
                <c:pt idx="15">
                  <c:v>Asymptotic methods </c:v>
                </c:pt>
                <c:pt idx="16">
                  <c:v>Integrable systems </c:v>
                </c:pt>
                <c:pt idx="17">
                  <c:v>Principles of quantum m.</c:v>
                </c:pt>
                <c:pt idx="18">
                  <c:v>Applications of quantum m.</c:v>
                </c:pt>
                <c:pt idx="19">
                  <c:v>Statistical physics </c:v>
                </c:pt>
                <c:pt idx="20">
                  <c:v>Electrodynamics </c:v>
                </c:pt>
                <c:pt idx="21">
                  <c:v>General relativity </c:v>
                </c:pt>
                <c:pt idx="22">
                  <c:v>Fluid dynamics </c:v>
                </c:pt>
                <c:pt idx="23">
                  <c:v>Waves </c:v>
                </c:pt>
                <c:pt idx="24">
                  <c:v>Numerical analysis </c:v>
                </c:pt>
              </c:strCache>
            </c:strRef>
          </c:cat>
          <c:val>
            <c:numRef>
              <c:f>Sheet1!$F$14:$F$38</c:f>
              <c:numCache>
                <c:ptCount val="25"/>
                <c:pt idx="0">
                  <c:v>313</c:v>
                </c:pt>
                <c:pt idx="1">
                  <c:v>255</c:v>
                </c:pt>
                <c:pt idx="2">
                  <c:v>141</c:v>
                </c:pt>
                <c:pt idx="3">
                  <c:v>58</c:v>
                </c:pt>
                <c:pt idx="4">
                  <c:v>65</c:v>
                </c:pt>
                <c:pt idx="5">
                  <c:v>43</c:v>
                </c:pt>
                <c:pt idx="6">
                  <c:v>138</c:v>
                </c:pt>
                <c:pt idx="7">
                  <c:v>48</c:v>
                </c:pt>
                <c:pt idx="8">
                  <c:v>90</c:v>
                </c:pt>
                <c:pt idx="9">
                  <c:v>158</c:v>
                </c:pt>
                <c:pt idx="10">
                  <c:v>85</c:v>
                </c:pt>
                <c:pt idx="11">
                  <c:v>129</c:v>
                </c:pt>
                <c:pt idx="12">
                  <c:v>113</c:v>
                </c:pt>
                <c:pt idx="13">
                  <c:v>95</c:v>
                </c:pt>
                <c:pt idx="14">
                  <c:v>60</c:v>
                </c:pt>
                <c:pt idx="15">
                  <c:v>94</c:v>
                </c:pt>
                <c:pt idx="16">
                  <c:v>35</c:v>
                </c:pt>
                <c:pt idx="17">
                  <c:v>255</c:v>
                </c:pt>
                <c:pt idx="18">
                  <c:v>39</c:v>
                </c:pt>
                <c:pt idx="19">
                  <c:v>99</c:v>
                </c:pt>
                <c:pt idx="20">
                  <c:v>50</c:v>
                </c:pt>
                <c:pt idx="21">
                  <c:v>110</c:v>
                </c:pt>
                <c:pt idx="22">
                  <c:v>77</c:v>
                </c:pt>
                <c:pt idx="23">
                  <c:v>147</c:v>
                </c:pt>
                <c:pt idx="24">
                  <c:v>46</c:v>
                </c:pt>
              </c:numCache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alphas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Sheet1!$B$14:$B$38</c:f>
              <c:strCache>
                <c:ptCount val="25"/>
                <c:pt idx="0">
                  <c:v>Logic and set theory </c:v>
                </c:pt>
                <c:pt idx="1">
                  <c:v>Graph theory </c:v>
                </c:pt>
                <c:pt idx="2">
                  <c:v>Galois theory </c:v>
                </c:pt>
                <c:pt idx="3">
                  <c:v>Representation theory </c:v>
                </c:pt>
                <c:pt idx="4">
                  <c:v>Number fields</c:v>
                </c:pt>
                <c:pt idx="5">
                  <c:v>Algebraic topology </c:v>
                </c:pt>
                <c:pt idx="6">
                  <c:v>Linear analysis </c:v>
                </c:pt>
                <c:pt idx="7">
                  <c:v>Riemann surfaces </c:v>
                </c:pt>
                <c:pt idx="8">
                  <c:v>Differential geometry </c:v>
                </c:pt>
                <c:pt idx="9">
                  <c:v>Probability and measure</c:v>
                </c:pt>
                <c:pt idx="10">
                  <c:v>Applied probability </c:v>
                </c:pt>
                <c:pt idx="11">
                  <c:v>Principles of statistics </c:v>
                </c:pt>
                <c:pt idx="12">
                  <c:v>Stochastic financial models </c:v>
                </c:pt>
                <c:pt idx="13">
                  <c:v>Optimization and control </c:v>
                </c:pt>
                <c:pt idx="14">
                  <c:v>Partial differential equations </c:v>
                </c:pt>
                <c:pt idx="15">
                  <c:v>Asymptotic methods </c:v>
                </c:pt>
                <c:pt idx="16">
                  <c:v>Integrable systems </c:v>
                </c:pt>
                <c:pt idx="17">
                  <c:v>Principles of quantum m.</c:v>
                </c:pt>
                <c:pt idx="18">
                  <c:v>Applications of quantum m.</c:v>
                </c:pt>
                <c:pt idx="19">
                  <c:v>Statistical physics </c:v>
                </c:pt>
                <c:pt idx="20">
                  <c:v>Electrodynamics </c:v>
                </c:pt>
                <c:pt idx="21">
                  <c:v>General relativity </c:v>
                </c:pt>
                <c:pt idx="22">
                  <c:v>Fluid dynamics </c:v>
                </c:pt>
                <c:pt idx="23">
                  <c:v>Waves </c:v>
                </c:pt>
                <c:pt idx="24">
                  <c:v>Numerical analysis </c:v>
                </c:pt>
              </c:strCache>
            </c:strRef>
          </c:cat>
          <c:val>
            <c:numRef>
              <c:f>Sheet1!$G$14:$G$38</c:f>
              <c:numCache>
                <c:ptCount val="25"/>
                <c:pt idx="0">
                  <c:v>165</c:v>
                </c:pt>
                <c:pt idx="1">
                  <c:v>87</c:v>
                </c:pt>
                <c:pt idx="2">
                  <c:v>82</c:v>
                </c:pt>
                <c:pt idx="3">
                  <c:v>27</c:v>
                </c:pt>
                <c:pt idx="4">
                  <c:v>39</c:v>
                </c:pt>
                <c:pt idx="5">
                  <c:v>24</c:v>
                </c:pt>
                <c:pt idx="6">
                  <c:v>44</c:v>
                </c:pt>
                <c:pt idx="7">
                  <c:v>28</c:v>
                </c:pt>
                <c:pt idx="8">
                  <c:v>59</c:v>
                </c:pt>
                <c:pt idx="9">
                  <c:v>97</c:v>
                </c:pt>
                <c:pt idx="10">
                  <c:v>4</c:v>
                </c:pt>
                <c:pt idx="11">
                  <c:v>15</c:v>
                </c:pt>
                <c:pt idx="12">
                  <c:v>30</c:v>
                </c:pt>
                <c:pt idx="13">
                  <c:v>24</c:v>
                </c:pt>
                <c:pt idx="14">
                  <c:v>35</c:v>
                </c:pt>
                <c:pt idx="15">
                  <c:v>31</c:v>
                </c:pt>
                <c:pt idx="16">
                  <c:v>13</c:v>
                </c:pt>
                <c:pt idx="17">
                  <c:v>202</c:v>
                </c:pt>
                <c:pt idx="18">
                  <c:v>16</c:v>
                </c:pt>
                <c:pt idx="19">
                  <c:v>59</c:v>
                </c:pt>
                <c:pt idx="20">
                  <c:v>39</c:v>
                </c:pt>
                <c:pt idx="21">
                  <c:v>59</c:v>
                </c:pt>
                <c:pt idx="22">
                  <c:v>20</c:v>
                </c:pt>
                <c:pt idx="23">
                  <c:v>88</c:v>
                </c:pt>
                <c:pt idx="24">
                  <c:v>13</c:v>
                </c:pt>
              </c:numCache>
            </c:numRef>
          </c:val>
        </c:ser>
        <c:ser>
          <c:idx val="2"/>
          <c:order val="2"/>
          <c:tx>
            <c:strRef>
              <c:f>Sheet1!$H$3</c:f>
              <c:strCache>
                <c:ptCount val="1"/>
                <c:pt idx="0">
                  <c:v>betas 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Sheet1!$B$14:$B$38</c:f>
              <c:strCache>
                <c:ptCount val="25"/>
                <c:pt idx="0">
                  <c:v>Logic and set theory </c:v>
                </c:pt>
                <c:pt idx="1">
                  <c:v>Graph theory </c:v>
                </c:pt>
                <c:pt idx="2">
                  <c:v>Galois theory </c:v>
                </c:pt>
                <c:pt idx="3">
                  <c:v>Representation theory </c:v>
                </c:pt>
                <c:pt idx="4">
                  <c:v>Number fields</c:v>
                </c:pt>
                <c:pt idx="5">
                  <c:v>Algebraic topology </c:v>
                </c:pt>
                <c:pt idx="6">
                  <c:v>Linear analysis </c:v>
                </c:pt>
                <c:pt idx="7">
                  <c:v>Riemann surfaces </c:v>
                </c:pt>
                <c:pt idx="8">
                  <c:v>Differential geometry </c:v>
                </c:pt>
                <c:pt idx="9">
                  <c:v>Probability and measure</c:v>
                </c:pt>
                <c:pt idx="10">
                  <c:v>Applied probability </c:v>
                </c:pt>
                <c:pt idx="11">
                  <c:v>Principles of statistics </c:v>
                </c:pt>
                <c:pt idx="12">
                  <c:v>Stochastic financial models </c:v>
                </c:pt>
                <c:pt idx="13">
                  <c:v>Optimization and control </c:v>
                </c:pt>
                <c:pt idx="14">
                  <c:v>Partial differential equations </c:v>
                </c:pt>
                <c:pt idx="15">
                  <c:v>Asymptotic methods </c:v>
                </c:pt>
                <c:pt idx="16">
                  <c:v>Integrable systems </c:v>
                </c:pt>
                <c:pt idx="17">
                  <c:v>Principles of quantum m.</c:v>
                </c:pt>
                <c:pt idx="18">
                  <c:v>Applications of quantum m.</c:v>
                </c:pt>
                <c:pt idx="19">
                  <c:v>Statistical physics </c:v>
                </c:pt>
                <c:pt idx="20">
                  <c:v>Electrodynamics </c:v>
                </c:pt>
                <c:pt idx="21">
                  <c:v>General relativity </c:v>
                </c:pt>
                <c:pt idx="22">
                  <c:v>Fluid dynamics </c:v>
                </c:pt>
                <c:pt idx="23">
                  <c:v>Waves </c:v>
                </c:pt>
                <c:pt idx="24">
                  <c:v>Numerical analysis </c:v>
                </c:pt>
              </c:strCache>
            </c:strRef>
          </c:cat>
          <c:val>
            <c:numRef>
              <c:f>Sheet1!$H$14:$H$38</c:f>
              <c:numCache>
                <c:ptCount val="25"/>
                <c:pt idx="0">
                  <c:v>78</c:v>
                </c:pt>
                <c:pt idx="1">
                  <c:v>84</c:v>
                </c:pt>
                <c:pt idx="2">
                  <c:v>31</c:v>
                </c:pt>
                <c:pt idx="3">
                  <c:v>16</c:v>
                </c:pt>
                <c:pt idx="4">
                  <c:v>17</c:v>
                </c:pt>
                <c:pt idx="5">
                  <c:v>9</c:v>
                </c:pt>
                <c:pt idx="6">
                  <c:v>26</c:v>
                </c:pt>
                <c:pt idx="7">
                  <c:v>12</c:v>
                </c:pt>
                <c:pt idx="8">
                  <c:v>19</c:v>
                </c:pt>
                <c:pt idx="9">
                  <c:v>31</c:v>
                </c:pt>
                <c:pt idx="10">
                  <c:v>10</c:v>
                </c:pt>
                <c:pt idx="11">
                  <c:v>43</c:v>
                </c:pt>
                <c:pt idx="12">
                  <c:v>45</c:v>
                </c:pt>
                <c:pt idx="13">
                  <c:v>25</c:v>
                </c:pt>
                <c:pt idx="14">
                  <c:v>20</c:v>
                </c:pt>
                <c:pt idx="15">
                  <c:v>35</c:v>
                </c:pt>
                <c:pt idx="16">
                  <c:v>4</c:v>
                </c:pt>
                <c:pt idx="17">
                  <c:v>27</c:v>
                </c:pt>
                <c:pt idx="18">
                  <c:v>10</c:v>
                </c:pt>
                <c:pt idx="19">
                  <c:v>10</c:v>
                </c:pt>
                <c:pt idx="20">
                  <c:v>1</c:v>
                </c:pt>
                <c:pt idx="21">
                  <c:v>32</c:v>
                </c:pt>
                <c:pt idx="22">
                  <c:v>16</c:v>
                </c:pt>
                <c:pt idx="23">
                  <c:v>32</c:v>
                </c:pt>
                <c:pt idx="24">
                  <c:v>13</c:v>
                </c:pt>
              </c:numCache>
            </c:numRef>
          </c:val>
        </c:ser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8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 II (2005) Totals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(attempts on Section I x 1/2)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attempts  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Sheet1!$B$4:$B$39</c:f>
              <c:strCache>
                <c:ptCount val="36"/>
                <c:pt idx="0">
                  <c:v>Number theory</c:v>
                </c:pt>
                <c:pt idx="1">
                  <c:v>Topics in analysis</c:v>
                </c:pt>
                <c:pt idx="2">
                  <c:v>Geometry of group actions</c:v>
                </c:pt>
                <c:pt idx="3">
                  <c:v>Coding and cryptography</c:v>
                </c:pt>
                <c:pt idx="4">
                  <c:v>Statistical modelling</c:v>
                </c:pt>
                <c:pt idx="5">
                  <c:v>Mathematical biology</c:v>
                </c:pt>
                <c:pt idx="6">
                  <c:v>Dynamical systems </c:v>
                </c:pt>
                <c:pt idx="7">
                  <c:v>Further complex methods </c:v>
                </c:pt>
                <c:pt idx="8">
                  <c:v>Classical dynamics </c:v>
                </c:pt>
                <c:pt idx="9">
                  <c:v>Cosmology </c:v>
                </c:pt>
                <c:pt idx="10">
                  <c:v>Logic and set theory </c:v>
                </c:pt>
                <c:pt idx="11">
                  <c:v>Graph theory </c:v>
                </c:pt>
                <c:pt idx="12">
                  <c:v>Galois theory </c:v>
                </c:pt>
                <c:pt idx="13">
                  <c:v>Representation theory </c:v>
                </c:pt>
                <c:pt idx="14">
                  <c:v>Number fields</c:v>
                </c:pt>
                <c:pt idx="15">
                  <c:v>Algebraic topology </c:v>
                </c:pt>
                <c:pt idx="16">
                  <c:v>Linear analysis </c:v>
                </c:pt>
                <c:pt idx="17">
                  <c:v>Riemann surfaces </c:v>
                </c:pt>
                <c:pt idx="18">
                  <c:v>Differential geometry </c:v>
                </c:pt>
                <c:pt idx="19">
                  <c:v>Probability and measure</c:v>
                </c:pt>
                <c:pt idx="20">
                  <c:v>Applied probability </c:v>
                </c:pt>
                <c:pt idx="21">
                  <c:v>Principles of statistics </c:v>
                </c:pt>
                <c:pt idx="22">
                  <c:v>Stochastic financial models </c:v>
                </c:pt>
                <c:pt idx="23">
                  <c:v>Optimization and control </c:v>
                </c:pt>
                <c:pt idx="24">
                  <c:v>Partial differential equations </c:v>
                </c:pt>
                <c:pt idx="25">
                  <c:v>Asymptotic methods </c:v>
                </c:pt>
                <c:pt idx="26">
                  <c:v>Integrable systems </c:v>
                </c:pt>
                <c:pt idx="27">
                  <c:v>Principles of quantum m.</c:v>
                </c:pt>
                <c:pt idx="28">
                  <c:v>Applications of quantum m.</c:v>
                </c:pt>
                <c:pt idx="29">
                  <c:v>Statistical physics </c:v>
                </c:pt>
                <c:pt idx="30">
                  <c:v>Electrodynamics </c:v>
                </c:pt>
                <c:pt idx="31">
                  <c:v>General relativity </c:v>
                </c:pt>
                <c:pt idx="32">
                  <c:v>Fluid dynamics </c:v>
                </c:pt>
                <c:pt idx="33">
                  <c:v>Waves </c:v>
                </c:pt>
                <c:pt idx="34">
                  <c:v>Numerical analysis </c:v>
                </c:pt>
                <c:pt idx="35">
                  <c:v>Computational projects </c:v>
                </c:pt>
              </c:strCache>
            </c:strRef>
          </c:cat>
          <c:val>
            <c:numRef>
              <c:f>Sheet1!$I$4:$I$39</c:f>
              <c:numCache>
                <c:ptCount val="36"/>
                <c:pt idx="0">
                  <c:v>238</c:v>
                </c:pt>
                <c:pt idx="1">
                  <c:v>154.5</c:v>
                </c:pt>
                <c:pt idx="2">
                  <c:v>16</c:v>
                </c:pt>
                <c:pt idx="3">
                  <c:v>208.5</c:v>
                </c:pt>
                <c:pt idx="4">
                  <c:v>108</c:v>
                </c:pt>
                <c:pt idx="5">
                  <c:v>98.5</c:v>
                </c:pt>
                <c:pt idx="6">
                  <c:v>137</c:v>
                </c:pt>
                <c:pt idx="7">
                  <c:v>234.5</c:v>
                </c:pt>
                <c:pt idx="8">
                  <c:v>228</c:v>
                </c:pt>
                <c:pt idx="9">
                  <c:v>120.5</c:v>
                </c:pt>
                <c:pt idx="10">
                  <c:v>313</c:v>
                </c:pt>
                <c:pt idx="11">
                  <c:v>255</c:v>
                </c:pt>
                <c:pt idx="12">
                  <c:v>141</c:v>
                </c:pt>
                <c:pt idx="13">
                  <c:v>58</c:v>
                </c:pt>
                <c:pt idx="14">
                  <c:v>65</c:v>
                </c:pt>
                <c:pt idx="15">
                  <c:v>43</c:v>
                </c:pt>
                <c:pt idx="16">
                  <c:v>138</c:v>
                </c:pt>
                <c:pt idx="17">
                  <c:v>48</c:v>
                </c:pt>
                <c:pt idx="18">
                  <c:v>90</c:v>
                </c:pt>
                <c:pt idx="19">
                  <c:v>158</c:v>
                </c:pt>
                <c:pt idx="20">
                  <c:v>85</c:v>
                </c:pt>
                <c:pt idx="21">
                  <c:v>129</c:v>
                </c:pt>
                <c:pt idx="22">
                  <c:v>113</c:v>
                </c:pt>
                <c:pt idx="23">
                  <c:v>95</c:v>
                </c:pt>
                <c:pt idx="24">
                  <c:v>60</c:v>
                </c:pt>
                <c:pt idx="25">
                  <c:v>94</c:v>
                </c:pt>
                <c:pt idx="26">
                  <c:v>35</c:v>
                </c:pt>
                <c:pt idx="27">
                  <c:v>255</c:v>
                </c:pt>
                <c:pt idx="28">
                  <c:v>39</c:v>
                </c:pt>
                <c:pt idx="29">
                  <c:v>99</c:v>
                </c:pt>
                <c:pt idx="30">
                  <c:v>50</c:v>
                </c:pt>
                <c:pt idx="31">
                  <c:v>110</c:v>
                </c:pt>
                <c:pt idx="32">
                  <c:v>77</c:v>
                </c:pt>
                <c:pt idx="33">
                  <c:v>147</c:v>
                </c:pt>
                <c:pt idx="34">
                  <c:v>46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Sheet1!$J$3</c:f>
              <c:strCache>
                <c:ptCount val="1"/>
                <c:pt idx="0">
                  <c:v>alphas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Sheet1!$B$4:$B$39</c:f>
              <c:strCache>
                <c:ptCount val="36"/>
                <c:pt idx="0">
                  <c:v>Number theory</c:v>
                </c:pt>
                <c:pt idx="1">
                  <c:v>Topics in analysis</c:v>
                </c:pt>
                <c:pt idx="2">
                  <c:v>Geometry of group actions</c:v>
                </c:pt>
                <c:pt idx="3">
                  <c:v>Coding and cryptography</c:v>
                </c:pt>
                <c:pt idx="4">
                  <c:v>Statistical modelling</c:v>
                </c:pt>
                <c:pt idx="5">
                  <c:v>Mathematical biology</c:v>
                </c:pt>
                <c:pt idx="6">
                  <c:v>Dynamical systems </c:v>
                </c:pt>
                <c:pt idx="7">
                  <c:v>Further complex methods </c:v>
                </c:pt>
                <c:pt idx="8">
                  <c:v>Classical dynamics </c:v>
                </c:pt>
                <c:pt idx="9">
                  <c:v>Cosmology </c:v>
                </c:pt>
                <c:pt idx="10">
                  <c:v>Logic and set theory </c:v>
                </c:pt>
                <c:pt idx="11">
                  <c:v>Graph theory </c:v>
                </c:pt>
                <c:pt idx="12">
                  <c:v>Galois theory </c:v>
                </c:pt>
                <c:pt idx="13">
                  <c:v>Representation theory </c:v>
                </c:pt>
                <c:pt idx="14">
                  <c:v>Number fields</c:v>
                </c:pt>
                <c:pt idx="15">
                  <c:v>Algebraic topology </c:v>
                </c:pt>
                <c:pt idx="16">
                  <c:v>Linear analysis </c:v>
                </c:pt>
                <c:pt idx="17">
                  <c:v>Riemann surfaces </c:v>
                </c:pt>
                <c:pt idx="18">
                  <c:v>Differential geometry </c:v>
                </c:pt>
                <c:pt idx="19">
                  <c:v>Probability and measure</c:v>
                </c:pt>
                <c:pt idx="20">
                  <c:v>Applied probability </c:v>
                </c:pt>
                <c:pt idx="21">
                  <c:v>Principles of statistics </c:v>
                </c:pt>
                <c:pt idx="22">
                  <c:v>Stochastic financial models </c:v>
                </c:pt>
                <c:pt idx="23">
                  <c:v>Optimization and control </c:v>
                </c:pt>
                <c:pt idx="24">
                  <c:v>Partial differential equations </c:v>
                </c:pt>
                <c:pt idx="25">
                  <c:v>Asymptotic methods </c:v>
                </c:pt>
                <c:pt idx="26">
                  <c:v>Integrable systems </c:v>
                </c:pt>
                <c:pt idx="27">
                  <c:v>Principles of quantum m.</c:v>
                </c:pt>
                <c:pt idx="28">
                  <c:v>Applications of quantum m.</c:v>
                </c:pt>
                <c:pt idx="29">
                  <c:v>Statistical physics </c:v>
                </c:pt>
                <c:pt idx="30">
                  <c:v>Electrodynamics </c:v>
                </c:pt>
                <c:pt idx="31">
                  <c:v>General relativity </c:v>
                </c:pt>
                <c:pt idx="32">
                  <c:v>Fluid dynamics </c:v>
                </c:pt>
                <c:pt idx="33">
                  <c:v>Waves </c:v>
                </c:pt>
                <c:pt idx="34">
                  <c:v>Numerical analysis </c:v>
                </c:pt>
                <c:pt idx="35">
                  <c:v>Computational projects </c:v>
                </c:pt>
              </c:strCache>
            </c:strRef>
          </c:cat>
          <c:val>
            <c:numRef>
              <c:f>Sheet1!$J$4:$J$39</c:f>
              <c:numCache>
                <c:ptCount val="36"/>
                <c:pt idx="0">
                  <c:v>72</c:v>
                </c:pt>
                <c:pt idx="1">
                  <c:v>52</c:v>
                </c:pt>
                <c:pt idx="2">
                  <c:v>2</c:v>
                </c:pt>
                <c:pt idx="3">
                  <c:v>32</c:v>
                </c:pt>
                <c:pt idx="4">
                  <c:v>17</c:v>
                </c:pt>
                <c:pt idx="5">
                  <c:v>5</c:v>
                </c:pt>
                <c:pt idx="6">
                  <c:v>12</c:v>
                </c:pt>
                <c:pt idx="7">
                  <c:v>33</c:v>
                </c:pt>
                <c:pt idx="8">
                  <c:v>63</c:v>
                </c:pt>
                <c:pt idx="9">
                  <c:v>62</c:v>
                </c:pt>
                <c:pt idx="10">
                  <c:v>165</c:v>
                </c:pt>
                <c:pt idx="11">
                  <c:v>87</c:v>
                </c:pt>
                <c:pt idx="12">
                  <c:v>82</c:v>
                </c:pt>
                <c:pt idx="13">
                  <c:v>27</c:v>
                </c:pt>
                <c:pt idx="14">
                  <c:v>39</c:v>
                </c:pt>
                <c:pt idx="15">
                  <c:v>24</c:v>
                </c:pt>
                <c:pt idx="16">
                  <c:v>44</c:v>
                </c:pt>
                <c:pt idx="17">
                  <c:v>28</c:v>
                </c:pt>
                <c:pt idx="18">
                  <c:v>59</c:v>
                </c:pt>
                <c:pt idx="19">
                  <c:v>97</c:v>
                </c:pt>
                <c:pt idx="20">
                  <c:v>4</c:v>
                </c:pt>
                <c:pt idx="21">
                  <c:v>15</c:v>
                </c:pt>
                <c:pt idx="22">
                  <c:v>30</c:v>
                </c:pt>
                <c:pt idx="23">
                  <c:v>24</c:v>
                </c:pt>
                <c:pt idx="24">
                  <c:v>35</c:v>
                </c:pt>
                <c:pt idx="25">
                  <c:v>31</c:v>
                </c:pt>
                <c:pt idx="26">
                  <c:v>13</c:v>
                </c:pt>
                <c:pt idx="27">
                  <c:v>202</c:v>
                </c:pt>
                <c:pt idx="28">
                  <c:v>16</c:v>
                </c:pt>
                <c:pt idx="29">
                  <c:v>59</c:v>
                </c:pt>
                <c:pt idx="30">
                  <c:v>39</c:v>
                </c:pt>
                <c:pt idx="31">
                  <c:v>59</c:v>
                </c:pt>
                <c:pt idx="32">
                  <c:v>20</c:v>
                </c:pt>
                <c:pt idx="33">
                  <c:v>88</c:v>
                </c:pt>
                <c:pt idx="34">
                  <c:v>13</c:v>
                </c:pt>
                <c:pt idx="35">
                  <c:v>334</c:v>
                </c:pt>
              </c:numCache>
            </c:numRef>
          </c:val>
        </c:ser>
        <c:ser>
          <c:idx val="2"/>
          <c:order val="2"/>
          <c:tx>
            <c:strRef>
              <c:f>Sheet1!$K$3</c:f>
              <c:strCache>
                <c:ptCount val="1"/>
                <c:pt idx="0">
                  <c:v>betas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Sheet1!$B$4:$B$39</c:f>
              <c:strCache>
                <c:ptCount val="36"/>
                <c:pt idx="0">
                  <c:v>Number theory</c:v>
                </c:pt>
                <c:pt idx="1">
                  <c:v>Topics in analysis</c:v>
                </c:pt>
                <c:pt idx="2">
                  <c:v>Geometry of group actions</c:v>
                </c:pt>
                <c:pt idx="3">
                  <c:v>Coding and cryptography</c:v>
                </c:pt>
                <c:pt idx="4">
                  <c:v>Statistical modelling</c:v>
                </c:pt>
                <c:pt idx="5">
                  <c:v>Mathematical biology</c:v>
                </c:pt>
                <c:pt idx="6">
                  <c:v>Dynamical systems </c:v>
                </c:pt>
                <c:pt idx="7">
                  <c:v>Further complex methods </c:v>
                </c:pt>
                <c:pt idx="8">
                  <c:v>Classical dynamics </c:v>
                </c:pt>
                <c:pt idx="9">
                  <c:v>Cosmology </c:v>
                </c:pt>
                <c:pt idx="10">
                  <c:v>Logic and set theory </c:v>
                </c:pt>
                <c:pt idx="11">
                  <c:v>Graph theory </c:v>
                </c:pt>
                <c:pt idx="12">
                  <c:v>Galois theory </c:v>
                </c:pt>
                <c:pt idx="13">
                  <c:v>Representation theory </c:v>
                </c:pt>
                <c:pt idx="14">
                  <c:v>Number fields</c:v>
                </c:pt>
                <c:pt idx="15">
                  <c:v>Algebraic topology </c:v>
                </c:pt>
                <c:pt idx="16">
                  <c:v>Linear analysis </c:v>
                </c:pt>
                <c:pt idx="17">
                  <c:v>Riemann surfaces </c:v>
                </c:pt>
                <c:pt idx="18">
                  <c:v>Differential geometry </c:v>
                </c:pt>
                <c:pt idx="19">
                  <c:v>Probability and measure</c:v>
                </c:pt>
                <c:pt idx="20">
                  <c:v>Applied probability </c:v>
                </c:pt>
                <c:pt idx="21">
                  <c:v>Principles of statistics </c:v>
                </c:pt>
                <c:pt idx="22">
                  <c:v>Stochastic financial models </c:v>
                </c:pt>
                <c:pt idx="23">
                  <c:v>Optimization and control </c:v>
                </c:pt>
                <c:pt idx="24">
                  <c:v>Partial differential equations </c:v>
                </c:pt>
                <c:pt idx="25">
                  <c:v>Asymptotic methods </c:v>
                </c:pt>
                <c:pt idx="26">
                  <c:v>Integrable systems </c:v>
                </c:pt>
                <c:pt idx="27">
                  <c:v>Principles of quantum m.</c:v>
                </c:pt>
                <c:pt idx="28">
                  <c:v>Applications of quantum m.</c:v>
                </c:pt>
                <c:pt idx="29">
                  <c:v>Statistical physics </c:v>
                </c:pt>
                <c:pt idx="30">
                  <c:v>Electrodynamics </c:v>
                </c:pt>
                <c:pt idx="31">
                  <c:v>General relativity </c:v>
                </c:pt>
                <c:pt idx="32">
                  <c:v>Fluid dynamics </c:v>
                </c:pt>
                <c:pt idx="33">
                  <c:v>Waves </c:v>
                </c:pt>
                <c:pt idx="34">
                  <c:v>Numerical analysis </c:v>
                </c:pt>
                <c:pt idx="35">
                  <c:v>Computational projects </c:v>
                </c:pt>
              </c:strCache>
            </c:strRef>
          </c:cat>
          <c:val>
            <c:numRef>
              <c:f>Sheet1!$K$4:$K$39</c:f>
              <c:numCache>
                <c:ptCount val="36"/>
                <c:pt idx="0">
                  <c:v>144</c:v>
                </c:pt>
                <c:pt idx="1">
                  <c:v>48</c:v>
                </c:pt>
                <c:pt idx="2">
                  <c:v>7</c:v>
                </c:pt>
                <c:pt idx="3">
                  <c:v>143</c:v>
                </c:pt>
                <c:pt idx="4">
                  <c:v>90</c:v>
                </c:pt>
                <c:pt idx="5">
                  <c:v>54</c:v>
                </c:pt>
                <c:pt idx="6">
                  <c:v>98</c:v>
                </c:pt>
                <c:pt idx="7">
                  <c:v>139</c:v>
                </c:pt>
                <c:pt idx="8">
                  <c:v>176</c:v>
                </c:pt>
                <c:pt idx="9">
                  <c:v>34</c:v>
                </c:pt>
                <c:pt idx="10">
                  <c:v>78</c:v>
                </c:pt>
                <c:pt idx="11">
                  <c:v>84</c:v>
                </c:pt>
                <c:pt idx="12">
                  <c:v>31</c:v>
                </c:pt>
                <c:pt idx="13">
                  <c:v>16</c:v>
                </c:pt>
                <c:pt idx="14">
                  <c:v>17</c:v>
                </c:pt>
                <c:pt idx="15">
                  <c:v>9</c:v>
                </c:pt>
                <c:pt idx="16">
                  <c:v>26</c:v>
                </c:pt>
                <c:pt idx="17">
                  <c:v>12</c:v>
                </c:pt>
                <c:pt idx="18">
                  <c:v>19</c:v>
                </c:pt>
                <c:pt idx="19">
                  <c:v>31</c:v>
                </c:pt>
                <c:pt idx="20">
                  <c:v>10</c:v>
                </c:pt>
                <c:pt idx="21">
                  <c:v>43</c:v>
                </c:pt>
                <c:pt idx="22">
                  <c:v>45</c:v>
                </c:pt>
                <c:pt idx="23">
                  <c:v>25</c:v>
                </c:pt>
                <c:pt idx="24">
                  <c:v>20</c:v>
                </c:pt>
                <c:pt idx="25">
                  <c:v>35</c:v>
                </c:pt>
                <c:pt idx="26">
                  <c:v>4</c:v>
                </c:pt>
                <c:pt idx="27">
                  <c:v>27</c:v>
                </c:pt>
                <c:pt idx="28">
                  <c:v>10</c:v>
                </c:pt>
                <c:pt idx="29">
                  <c:v>10</c:v>
                </c:pt>
                <c:pt idx="30">
                  <c:v>1</c:v>
                </c:pt>
                <c:pt idx="31">
                  <c:v>32</c:v>
                </c:pt>
                <c:pt idx="32">
                  <c:v>16</c:v>
                </c:pt>
                <c:pt idx="33">
                  <c:v>32</c:v>
                </c:pt>
                <c:pt idx="34">
                  <c:v>13</c:v>
                </c:pt>
                <c:pt idx="35">
                  <c:v>156</c:v>
                </c:pt>
              </c:numCache>
            </c:numRef>
          </c:val>
        </c:ser>
        <c:axId val="3344358"/>
        <c:axId val="30099223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115" zoomScaleNormal="115" workbookViewId="0" topLeftCell="A1">
      <selection activeCell="E22" sqref="E22"/>
    </sheetView>
  </sheetViews>
  <sheetFormatPr defaultColWidth="9.140625" defaultRowHeight="12.75"/>
  <cols>
    <col min="3" max="3" width="13.00390625" style="0" customWidth="1"/>
  </cols>
  <sheetData>
    <row r="1" spans="1:3" ht="13.5" thickBot="1">
      <c r="A1" s="29" t="s">
        <v>50</v>
      </c>
      <c r="B1" s="29"/>
      <c r="C1" s="29"/>
    </row>
    <row r="2" spans="4:11" ht="12.75">
      <c r="D2" s="3" t="s">
        <v>38</v>
      </c>
      <c r="E2" s="11"/>
      <c r="F2" s="3" t="s">
        <v>2</v>
      </c>
      <c r="G2" s="11" t="s">
        <v>39</v>
      </c>
      <c r="H2" s="11"/>
      <c r="I2" s="3" t="s">
        <v>49</v>
      </c>
      <c r="J2" s="11"/>
      <c r="K2" s="4"/>
    </row>
    <row r="3" spans="4:11" ht="12.75">
      <c r="D3" s="5" t="s">
        <v>40</v>
      </c>
      <c r="E3" s="2" t="s">
        <v>41</v>
      </c>
      <c r="F3" s="5" t="s">
        <v>37</v>
      </c>
      <c r="G3" s="2" t="s">
        <v>1</v>
      </c>
      <c r="H3" s="2" t="s">
        <v>42</v>
      </c>
      <c r="I3" s="5" t="s">
        <v>40</v>
      </c>
      <c r="J3" s="2" t="s">
        <v>1</v>
      </c>
      <c r="K3" s="6" t="s">
        <v>0</v>
      </c>
    </row>
    <row r="4" spans="2:11" ht="12.75">
      <c r="B4" s="28" t="s">
        <v>11</v>
      </c>
      <c r="C4" s="28"/>
      <c r="D4" s="7">
        <v>200</v>
      </c>
      <c r="E4" s="1">
        <v>104</v>
      </c>
      <c r="F4" s="7">
        <v>138</v>
      </c>
      <c r="G4" s="1">
        <v>72</v>
      </c>
      <c r="H4" s="1">
        <v>40</v>
      </c>
      <c r="I4" s="7">
        <f>0.5*D4+F4</f>
        <v>238</v>
      </c>
      <c r="J4" s="1">
        <f>G4</f>
        <v>72</v>
      </c>
      <c r="K4" s="8">
        <f>E4+H4</f>
        <v>144</v>
      </c>
    </row>
    <row r="5" spans="2:11" ht="12.75">
      <c r="B5" s="28" t="s">
        <v>12</v>
      </c>
      <c r="C5" s="28"/>
      <c r="D5" s="7">
        <v>115</v>
      </c>
      <c r="E5" s="1">
        <v>39</v>
      </c>
      <c r="F5" s="7">
        <v>97</v>
      </c>
      <c r="G5" s="1">
        <v>52</v>
      </c>
      <c r="H5" s="1">
        <v>9</v>
      </c>
      <c r="I5" s="13">
        <f aca="true" t="shared" si="0" ref="I5:I38">0.5*D5+F5</f>
        <v>154.5</v>
      </c>
      <c r="J5" s="1">
        <f aca="true" t="shared" si="1" ref="J5:J38">G5</f>
        <v>52</v>
      </c>
      <c r="K5" s="8">
        <f aca="true" t="shared" si="2" ref="K5:K37">E5+H5</f>
        <v>48</v>
      </c>
    </row>
    <row r="6" spans="2:11" ht="12.75">
      <c r="B6" s="28" t="s">
        <v>3</v>
      </c>
      <c r="C6" s="28"/>
      <c r="D6" s="7">
        <v>16</v>
      </c>
      <c r="E6" s="1">
        <v>4</v>
      </c>
      <c r="F6" s="7">
        <v>8</v>
      </c>
      <c r="G6" s="1">
        <v>2</v>
      </c>
      <c r="H6" s="1">
        <v>3</v>
      </c>
      <c r="I6" s="7">
        <f t="shared" si="0"/>
        <v>16</v>
      </c>
      <c r="J6" s="1">
        <f t="shared" si="1"/>
        <v>2</v>
      </c>
      <c r="K6" s="8">
        <f t="shared" si="2"/>
        <v>7</v>
      </c>
    </row>
    <row r="7" spans="2:11" ht="12.75">
      <c r="B7" s="28" t="s">
        <v>4</v>
      </c>
      <c r="C7" s="28"/>
      <c r="D7" s="7">
        <v>183</v>
      </c>
      <c r="E7" s="1">
        <v>91</v>
      </c>
      <c r="F7" s="7">
        <v>117</v>
      </c>
      <c r="G7" s="1">
        <v>32</v>
      </c>
      <c r="H7" s="1">
        <v>52</v>
      </c>
      <c r="I7" s="13">
        <f t="shared" si="0"/>
        <v>208.5</v>
      </c>
      <c r="J7" s="1">
        <f t="shared" si="1"/>
        <v>32</v>
      </c>
      <c r="K7" s="8">
        <f t="shared" si="2"/>
        <v>143</v>
      </c>
    </row>
    <row r="8" spans="2:11" ht="12.75">
      <c r="B8" s="28" t="s">
        <v>13</v>
      </c>
      <c r="C8" s="28"/>
      <c r="D8" s="7">
        <v>98</v>
      </c>
      <c r="E8" s="1">
        <v>67</v>
      </c>
      <c r="F8" s="7">
        <v>59</v>
      </c>
      <c r="G8" s="1">
        <v>17</v>
      </c>
      <c r="H8" s="1">
        <v>23</v>
      </c>
      <c r="I8" s="7">
        <f t="shared" si="0"/>
        <v>108</v>
      </c>
      <c r="J8" s="1">
        <f t="shared" si="1"/>
        <v>17</v>
      </c>
      <c r="K8" s="8">
        <f t="shared" si="2"/>
        <v>90</v>
      </c>
    </row>
    <row r="9" spans="2:11" ht="12.75">
      <c r="B9" s="28" t="s">
        <v>5</v>
      </c>
      <c r="C9" s="28"/>
      <c r="D9" s="7">
        <v>97</v>
      </c>
      <c r="E9" s="1">
        <v>48</v>
      </c>
      <c r="F9" s="7">
        <v>50</v>
      </c>
      <c r="G9" s="1">
        <v>5</v>
      </c>
      <c r="H9" s="1">
        <v>6</v>
      </c>
      <c r="I9" s="13">
        <f t="shared" si="0"/>
        <v>98.5</v>
      </c>
      <c r="J9" s="1">
        <f t="shared" si="1"/>
        <v>5</v>
      </c>
      <c r="K9" s="8">
        <f t="shared" si="2"/>
        <v>54</v>
      </c>
    </row>
    <row r="10" spans="2:11" ht="12.75">
      <c r="B10" s="28" t="s">
        <v>6</v>
      </c>
      <c r="C10" s="28"/>
      <c r="D10" s="7">
        <v>162</v>
      </c>
      <c r="E10" s="1">
        <v>90</v>
      </c>
      <c r="F10" s="7">
        <v>56</v>
      </c>
      <c r="G10" s="1">
        <v>12</v>
      </c>
      <c r="H10" s="1">
        <v>8</v>
      </c>
      <c r="I10" s="7">
        <f t="shared" si="0"/>
        <v>137</v>
      </c>
      <c r="J10" s="1">
        <f t="shared" si="1"/>
        <v>12</v>
      </c>
      <c r="K10" s="8">
        <f t="shared" si="2"/>
        <v>98</v>
      </c>
    </row>
    <row r="11" spans="2:11" ht="12.75">
      <c r="B11" s="28" t="s">
        <v>7</v>
      </c>
      <c r="C11" s="28"/>
      <c r="D11" s="7">
        <v>227</v>
      </c>
      <c r="E11" s="1">
        <v>106</v>
      </c>
      <c r="F11" s="7">
        <v>121</v>
      </c>
      <c r="G11" s="1">
        <v>33</v>
      </c>
      <c r="H11" s="1">
        <v>33</v>
      </c>
      <c r="I11" s="13">
        <f t="shared" si="0"/>
        <v>234.5</v>
      </c>
      <c r="J11" s="1">
        <f t="shared" si="1"/>
        <v>33</v>
      </c>
      <c r="K11" s="8">
        <f t="shared" si="2"/>
        <v>139</v>
      </c>
    </row>
    <row r="12" spans="2:11" ht="12.75">
      <c r="B12" s="28" t="s">
        <v>8</v>
      </c>
      <c r="C12" s="28"/>
      <c r="D12" s="7">
        <v>202</v>
      </c>
      <c r="E12" s="1">
        <v>138</v>
      </c>
      <c r="F12" s="7">
        <v>127</v>
      </c>
      <c r="G12" s="1">
        <v>63</v>
      </c>
      <c r="H12" s="1">
        <v>38</v>
      </c>
      <c r="I12" s="7">
        <f t="shared" si="0"/>
        <v>228</v>
      </c>
      <c r="J12" s="1">
        <f t="shared" si="1"/>
        <v>63</v>
      </c>
      <c r="K12" s="8">
        <f t="shared" si="2"/>
        <v>176</v>
      </c>
    </row>
    <row r="13" spans="2:11" ht="13.5" thickBot="1">
      <c r="B13" s="28" t="s">
        <v>9</v>
      </c>
      <c r="C13" s="28"/>
      <c r="D13" s="9">
        <v>89</v>
      </c>
      <c r="E13" s="12">
        <v>27</v>
      </c>
      <c r="F13" s="7">
        <v>76</v>
      </c>
      <c r="G13" s="1">
        <v>62</v>
      </c>
      <c r="H13" s="1">
        <v>7</v>
      </c>
      <c r="I13" s="13">
        <f t="shared" si="0"/>
        <v>120.5</v>
      </c>
      <c r="J13" s="1">
        <f t="shared" si="1"/>
        <v>62</v>
      </c>
      <c r="K13" s="8">
        <f t="shared" si="2"/>
        <v>34</v>
      </c>
    </row>
    <row r="14" spans="2:11" ht="12.75">
      <c r="B14" s="28" t="s">
        <v>10</v>
      </c>
      <c r="C14" s="28"/>
      <c r="F14" s="7">
        <v>313</v>
      </c>
      <c r="G14" s="1">
        <v>165</v>
      </c>
      <c r="H14" s="1">
        <v>78</v>
      </c>
      <c r="I14" s="7">
        <f t="shared" si="0"/>
        <v>313</v>
      </c>
      <c r="J14" s="1">
        <f t="shared" si="1"/>
        <v>165</v>
      </c>
      <c r="K14" s="8">
        <f t="shared" si="2"/>
        <v>78</v>
      </c>
    </row>
    <row r="15" spans="2:11" ht="12.75">
      <c r="B15" s="28" t="s">
        <v>14</v>
      </c>
      <c r="C15" s="28"/>
      <c r="F15" s="7">
        <v>255</v>
      </c>
      <c r="G15" s="1">
        <v>87</v>
      </c>
      <c r="H15" s="1">
        <v>84</v>
      </c>
      <c r="I15" s="7">
        <f t="shared" si="0"/>
        <v>255</v>
      </c>
      <c r="J15" s="1">
        <f t="shared" si="1"/>
        <v>87</v>
      </c>
      <c r="K15" s="8">
        <f t="shared" si="2"/>
        <v>84</v>
      </c>
    </row>
    <row r="16" spans="2:11" ht="12.75">
      <c r="B16" s="28" t="s">
        <v>15</v>
      </c>
      <c r="C16" s="28"/>
      <c r="F16" s="7">
        <v>141</v>
      </c>
      <c r="G16" s="1">
        <v>82</v>
      </c>
      <c r="H16" s="1">
        <v>31</v>
      </c>
      <c r="I16" s="7">
        <f t="shared" si="0"/>
        <v>141</v>
      </c>
      <c r="J16" s="1">
        <f t="shared" si="1"/>
        <v>82</v>
      </c>
      <c r="K16" s="8">
        <f t="shared" si="2"/>
        <v>31</v>
      </c>
    </row>
    <row r="17" spans="2:11" ht="12.75">
      <c r="B17" s="28" t="s">
        <v>16</v>
      </c>
      <c r="C17" s="28"/>
      <c r="F17" s="7">
        <v>58</v>
      </c>
      <c r="G17" s="1">
        <v>27</v>
      </c>
      <c r="H17" s="1">
        <v>16</v>
      </c>
      <c r="I17" s="7">
        <f t="shared" si="0"/>
        <v>58</v>
      </c>
      <c r="J17" s="1">
        <f t="shared" si="1"/>
        <v>27</v>
      </c>
      <c r="K17" s="8">
        <f t="shared" si="2"/>
        <v>16</v>
      </c>
    </row>
    <row r="18" spans="2:11" ht="12.75">
      <c r="B18" s="28" t="s">
        <v>17</v>
      </c>
      <c r="C18" s="28"/>
      <c r="F18" s="7">
        <v>65</v>
      </c>
      <c r="G18" s="1">
        <v>39</v>
      </c>
      <c r="H18" s="1">
        <v>17</v>
      </c>
      <c r="I18" s="7">
        <f t="shared" si="0"/>
        <v>65</v>
      </c>
      <c r="J18" s="1">
        <f t="shared" si="1"/>
        <v>39</v>
      </c>
      <c r="K18" s="8">
        <f t="shared" si="2"/>
        <v>17</v>
      </c>
    </row>
    <row r="19" spans="2:11" ht="12.75">
      <c r="B19" s="28" t="s">
        <v>18</v>
      </c>
      <c r="C19" s="28"/>
      <c r="F19" s="7">
        <v>43</v>
      </c>
      <c r="G19" s="1">
        <v>24</v>
      </c>
      <c r="H19" s="1">
        <v>9</v>
      </c>
      <c r="I19" s="7">
        <f t="shared" si="0"/>
        <v>43</v>
      </c>
      <c r="J19" s="1">
        <f t="shared" si="1"/>
        <v>24</v>
      </c>
      <c r="K19" s="8">
        <f t="shared" si="2"/>
        <v>9</v>
      </c>
    </row>
    <row r="20" spans="2:11" ht="12.75">
      <c r="B20" s="28" t="s">
        <v>19</v>
      </c>
      <c r="C20" s="28"/>
      <c r="F20" s="7">
        <v>138</v>
      </c>
      <c r="G20" s="1">
        <v>44</v>
      </c>
      <c r="H20" s="1">
        <v>26</v>
      </c>
      <c r="I20" s="7">
        <f t="shared" si="0"/>
        <v>138</v>
      </c>
      <c r="J20" s="1">
        <f t="shared" si="1"/>
        <v>44</v>
      </c>
      <c r="K20" s="8">
        <f t="shared" si="2"/>
        <v>26</v>
      </c>
    </row>
    <row r="21" spans="2:11" ht="12.75">
      <c r="B21" s="28" t="s">
        <v>20</v>
      </c>
      <c r="C21" s="28"/>
      <c r="F21" s="7">
        <v>48</v>
      </c>
      <c r="G21" s="1">
        <v>28</v>
      </c>
      <c r="H21" s="1">
        <v>12</v>
      </c>
      <c r="I21" s="7">
        <f t="shared" si="0"/>
        <v>48</v>
      </c>
      <c r="J21" s="1">
        <f t="shared" si="1"/>
        <v>28</v>
      </c>
      <c r="K21" s="8">
        <f t="shared" si="2"/>
        <v>12</v>
      </c>
    </row>
    <row r="22" spans="2:11" ht="12.75">
      <c r="B22" s="28" t="s">
        <v>21</v>
      </c>
      <c r="C22" s="28"/>
      <c r="F22" s="7">
        <v>90</v>
      </c>
      <c r="G22" s="1">
        <v>59</v>
      </c>
      <c r="H22" s="1">
        <v>19</v>
      </c>
      <c r="I22" s="7">
        <f t="shared" si="0"/>
        <v>90</v>
      </c>
      <c r="J22" s="1">
        <f t="shared" si="1"/>
        <v>59</v>
      </c>
      <c r="K22" s="8">
        <f t="shared" si="2"/>
        <v>19</v>
      </c>
    </row>
    <row r="23" spans="2:11" ht="12.75">
      <c r="B23" s="28" t="s">
        <v>22</v>
      </c>
      <c r="C23" s="28"/>
      <c r="F23" s="7">
        <v>158</v>
      </c>
      <c r="G23" s="1">
        <v>97</v>
      </c>
      <c r="H23" s="1">
        <v>31</v>
      </c>
      <c r="I23" s="7">
        <f t="shared" si="0"/>
        <v>158</v>
      </c>
      <c r="J23" s="1">
        <f t="shared" si="1"/>
        <v>97</v>
      </c>
      <c r="K23" s="8">
        <f t="shared" si="2"/>
        <v>31</v>
      </c>
    </row>
    <row r="24" spans="2:11" ht="12.75">
      <c r="B24" s="28" t="s">
        <v>23</v>
      </c>
      <c r="C24" s="28"/>
      <c r="F24" s="7">
        <v>85</v>
      </c>
      <c r="G24" s="1">
        <v>4</v>
      </c>
      <c r="H24" s="1">
        <v>10</v>
      </c>
      <c r="I24" s="7">
        <f t="shared" si="0"/>
        <v>85</v>
      </c>
      <c r="J24" s="1">
        <f t="shared" si="1"/>
        <v>4</v>
      </c>
      <c r="K24" s="8">
        <f t="shared" si="2"/>
        <v>10</v>
      </c>
    </row>
    <row r="25" spans="2:11" ht="12.75">
      <c r="B25" s="28" t="s">
        <v>24</v>
      </c>
      <c r="C25" s="28"/>
      <c r="F25" s="7">
        <v>129</v>
      </c>
      <c r="G25" s="1">
        <v>15</v>
      </c>
      <c r="H25" s="1">
        <v>43</v>
      </c>
      <c r="I25" s="7">
        <f t="shared" si="0"/>
        <v>129</v>
      </c>
      <c r="J25" s="1">
        <f t="shared" si="1"/>
        <v>15</v>
      </c>
      <c r="K25" s="8">
        <f t="shared" si="2"/>
        <v>43</v>
      </c>
    </row>
    <row r="26" spans="2:11" ht="12.75">
      <c r="B26" s="28" t="s">
        <v>25</v>
      </c>
      <c r="C26" s="28"/>
      <c r="F26" s="7">
        <v>113</v>
      </c>
      <c r="G26" s="1">
        <v>30</v>
      </c>
      <c r="H26" s="1">
        <v>45</v>
      </c>
      <c r="I26" s="7">
        <f t="shared" si="0"/>
        <v>113</v>
      </c>
      <c r="J26" s="1">
        <f t="shared" si="1"/>
        <v>30</v>
      </c>
      <c r="K26" s="8">
        <f t="shared" si="2"/>
        <v>45</v>
      </c>
    </row>
    <row r="27" spans="2:11" ht="12.75">
      <c r="B27" s="28" t="s">
        <v>26</v>
      </c>
      <c r="C27" s="28"/>
      <c r="F27" s="7">
        <v>95</v>
      </c>
      <c r="G27" s="1">
        <v>24</v>
      </c>
      <c r="H27" s="1">
        <v>25</v>
      </c>
      <c r="I27" s="7">
        <f t="shared" si="0"/>
        <v>95</v>
      </c>
      <c r="J27" s="1">
        <f t="shared" si="1"/>
        <v>24</v>
      </c>
      <c r="K27" s="8">
        <f t="shared" si="2"/>
        <v>25</v>
      </c>
    </row>
    <row r="28" spans="2:11" ht="12.75">
      <c r="B28" s="28" t="s">
        <v>27</v>
      </c>
      <c r="C28" s="28"/>
      <c r="F28" s="7">
        <v>60</v>
      </c>
      <c r="G28" s="1">
        <v>35</v>
      </c>
      <c r="H28" s="1">
        <v>20</v>
      </c>
      <c r="I28" s="7">
        <f t="shared" si="0"/>
        <v>60</v>
      </c>
      <c r="J28" s="1">
        <f t="shared" si="1"/>
        <v>35</v>
      </c>
      <c r="K28" s="8">
        <f t="shared" si="2"/>
        <v>20</v>
      </c>
    </row>
    <row r="29" spans="2:11" ht="12.75">
      <c r="B29" s="28" t="s">
        <v>28</v>
      </c>
      <c r="C29" s="28"/>
      <c r="F29" s="7">
        <v>94</v>
      </c>
      <c r="G29" s="1">
        <v>31</v>
      </c>
      <c r="H29" s="1">
        <v>35</v>
      </c>
      <c r="I29" s="7">
        <f t="shared" si="0"/>
        <v>94</v>
      </c>
      <c r="J29" s="1">
        <f t="shared" si="1"/>
        <v>31</v>
      </c>
      <c r="K29" s="8">
        <f t="shared" si="2"/>
        <v>35</v>
      </c>
    </row>
    <row r="30" spans="2:11" ht="12.75">
      <c r="B30" s="28" t="s">
        <v>29</v>
      </c>
      <c r="C30" s="28"/>
      <c r="F30" s="7">
        <v>35</v>
      </c>
      <c r="G30" s="1">
        <v>13</v>
      </c>
      <c r="H30" s="1">
        <v>4</v>
      </c>
      <c r="I30" s="7">
        <f t="shared" si="0"/>
        <v>35</v>
      </c>
      <c r="J30" s="1">
        <f t="shared" si="1"/>
        <v>13</v>
      </c>
      <c r="K30" s="8">
        <f t="shared" si="2"/>
        <v>4</v>
      </c>
    </row>
    <row r="31" spans="2:11" ht="12.75">
      <c r="B31" s="28" t="s">
        <v>47</v>
      </c>
      <c r="C31" s="28"/>
      <c r="F31" s="7">
        <v>255</v>
      </c>
      <c r="G31" s="1">
        <v>202</v>
      </c>
      <c r="H31" s="1">
        <v>27</v>
      </c>
      <c r="I31" s="7">
        <f t="shared" si="0"/>
        <v>255</v>
      </c>
      <c r="J31" s="1">
        <f t="shared" si="1"/>
        <v>202</v>
      </c>
      <c r="K31" s="8">
        <f t="shared" si="2"/>
        <v>27</v>
      </c>
    </row>
    <row r="32" spans="2:11" ht="12.75">
      <c r="B32" s="28" t="s">
        <v>48</v>
      </c>
      <c r="C32" s="28"/>
      <c r="F32" s="7">
        <v>39</v>
      </c>
      <c r="G32" s="1">
        <v>16</v>
      </c>
      <c r="H32" s="1">
        <v>10</v>
      </c>
      <c r="I32" s="7">
        <f t="shared" si="0"/>
        <v>39</v>
      </c>
      <c r="J32" s="1">
        <f t="shared" si="1"/>
        <v>16</v>
      </c>
      <c r="K32" s="8">
        <f t="shared" si="2"/>
        <v>10</v>
      </c>
    </row>
    <row r="33" spans="2:11" ht="12.75">
      <c r="B33" s="28" t="s">
        <v>30</v>
      </c>
      <c r="C33" s="28"/>
      <c r="F33" s="7">
        <v>99</v>
      </c>
      <c r="G33" s="1">
        <v>59</v>
      </c>
      <c r="H33" s="1">
        <v>10</v>
      </c>
      <c r="I33" s="7">
        <f t="shared" si="0"/>
        <v>99</v>
      </c>
      <c r="J33" s="1">
        <f t="shared" si="1"/>
        <v>59</v>
      </c>
      <c r="K33" s="8">
        <f t="shared" si="2"/>
        <v>10</v>
      </c>
    </row>
    <row r="34" spans="2:11" ht="12.75">
      <c r="B34" s="28" t="s">
        <v>31</v>
      </c>
      <c r="C34" s="28"/>
      <c r="F34" s="7">
        <v>50</v>
      </c>
      <c r="G34" s="1">
        <v>39</v>
      </c>
      <c r="H34" s="1">
        <v>1</v>
      </c>
      <c r="I34" s="7">
        <f t="shared" si="0"/>
        <v>50</v>
      </c>
      <c r="J34" s="1">
        <f t="shared" si="1"/>
        <v>39</v>
      </c>
      <c r="K34" s="8">
        <f t="shared" si="2"/>
        <v>1</v>
      </c>
    </row>
    <row r="35" spans="2:11" ht="12.75">
      <c r="B35" s="28" t="s">
        <v>32</v>
      </c>
      <c r="C35" s="28"/>
      <c r="F35" s="7">
        <v>110</v>
      </c>
      <c r="G35" s="1">
        <v>59</v>
      </c>
      <c r="H35" s="1">
        <v>32</v>
      </c>
      <c r="I35" s="7">
        <f t="shared" si="0"/>
        <v>110</v>
      </c>
      <c r="J35" s="1">
        <f t="shared" si="1"/>
        <v>59</v>
      </c>
      <c r="K35" s="8">
        <f t="shared" si="2"/>
        <v>32</v>
      </c>
    </row>
    <row r="36" spans="2:11" ht="12.75">
      <c r="B36" s="28" t="s">
        <v>33</v>
      </c>
      <c r="C36" s="28"/>
      <c r="F36" s="7">
        <v>77</v>
      </c>
      <c r="G36" s="1">
        <v>20</v>
      </c>
      <c r="H36" s="1">
        <v>16</v>
      </c>
      <c r="I36" s="7">
        <f t="shared" si="0"/>
        <v>77</v>
      </c>
      <c r="J36" s="1">
        <f t="shared" si="1"/>
        <v>20</v>
      </c>
      <c r="K36" s="8">
        <f t="shared" si="2"/>
        <v>16</v>
      </c>
    </row>
    <row r="37" spans="2:11" ht="12.75">
      <c r="B37" s="28" t="s">
        <v>34</v>
      </c>
      <c r="C37" s="28"/>
      <c r="F37" s="7">
        <v>147</v>
      </c>
      <c r="G37" s="1">
        <v>88</v>
      </c>
      <c r="H37" s="1">
        <v>32</v>
      </c>
      <c r="I37" s="7">
        <f t="shared" si="0"/>
        <v>147</v>
      </c>
      <c r="J37" s="1">
        <f t="shared" si="1"/>
        <v>88</v>
      </c>
      <c r="K37" s="8">
        <f t="shared" si="2"/>
        <v>32</v>
      </c>
    </row>
    <row r="38" spans="2:11" ht="13.5" thickBot="1">
      <c r="B38" s="28" t="s">
        <v>35</v>
      </c>
      <c r="C38" s="28"/>
      <c r="F38" s="9">
        <v>46</v>
      </c>
      <c r="G38" s="12">
        <v>13</v>
      </c>
      <c r="H38" s="12">
        <v>13</v>
      </c>
      <c r="I38" s="7">
        <f t="shared" si="0"/>
        <v>46</v>
      </c>
      <c r="J38" s="1">
        <f t="shared" si="1"/>
        <v>13</v>
      </c>
      <c r="K38" s="8">
        <f>E38+H38</f>
        <v>13</v>
      </c>
    </row>
    <row r="39" spans="2:11" ht="13.5" thickBot="1">
      <c r="B39" s="28" t="s">
        <v>36</v>
      </c>
      <c r="C39" s="28"/>
      <c r="F39" t="s">
        <v>2</v>
      </c>
      <c r="G39" t="s">
        <v>2</v>
      </c>
      <c r="H39" t="s">
        <v>2</v>
      </c>
      <c r="I39" s="9" t="s">
        <v>2</v>
      </c>
      <c r="J39" s="12">
        <v>334</v>
      </c>
      <c r="K39" s="10">
        <v>156</v>
      </c>
    </row>
    <row r="40" ht="13.5" thickBot="1"/>
    <row r="41" spans="2:10" ht="12.75">
      <c r="B41" s="14"/>
      <c r="C41" s="15"/>
      <c r="D41" s="16" t="s">
        <v>2</v>
      </c>
      <c r="E41" s="23" t="s">
        <v>38</v>
      </c>
      <c r="F41" s="17" t="s">
        <v>2</v>
      </c>
      <c r="G41" s="23" t="s">
        <v>39</v>
      </c>
      <c r="H41" s="17"/>
      <c r="I41" s="16" t="s">
        <v>46</v>
      </c>
      <c r="J41" s="17"/>
    </row>
    <row r="42" spans="2:10" ht="12.75">
      <c r="B42" s="18"/>
      <c r="C42" s="19"/>
      <c r="D42" s="20" t="s">
        <v>2</v>
      </c>
      <c r="E42" s="24" t="s">
        <v>41</v>
      </c>
      <c r="F42" s="21" t="s">
        <v>2</v>
      </c>
      <c r="G42" s="24" t="s">
        <v>1</v>
      </c>
      <c r="H42" s="21" t="s">
        <v>42</v>
      </c>
      <c r="I42" s="20" t="s">
        <v>1</v>
      </c>
      <c r="J42" s="21" t="s">
        <v>42</v>
      </c>
    </row>
    <row r="43" spans="2:10" ht="12.75">
      <c r="B43" s="18" t="s">
        <v>43</v>
      </c>
      <c r="C43" s="19"/>
      <c r="D43" s="19"/>
      <c r="E43" s="18">
        <f>SUM(E4:E13)</f>
        <v>714</v>
      </c>
      <c r="F43" s="22"/>
      <c r="G43" s="18">
        <f>SUM(G4:G13)</f>
        <v>350</v>
      </c>
      <c r="H43" s="22">
        <f>SUM(H4:H13)</f>
        <v>219</v>
      </c>
      <c r="I43" s="19">
        <f>SUM(G4:G13)</f>
        <v>350</v>
      </c>
      <c r="J43" s="22">
        <f>SUM(H4:H13)+SUM(E4:E13)</f>
        <v>933</v>
      </c>
    </row>
    <row r="44" spans="2:10" ht="12.75">
      <c r="B44" s="18" t="s">
        <v>44</v>
      </c>
      <c r="C44" s="19"/>
      <c r="D44" s="19"/>
      <c r="E44" s="18"/>
      <c r="F44" s="22"/>
      <c r="G44" s="18">
        <f>SUM(G14:G38)</f>
        <v>1300</v>
      </c>
      <c r="H44" s="22">
        <f>SUM(H14:H38)</f>
        <v>646</v>
      </c>
      <c r="I44" s="19">
        <f>SUM(G14:G38)</f>
        <v>1300</v>
      </c>
      <c r="J44" s="22">
        <f>SUM(H14:H38)</f>
        <v>646</v>
      </c>
    </row>
    <row r="45" spans="2:10" ht="12.75">
      <c r="B45" s="18" t="s">
        <v>45</v>
      </c>
      <c r="C45" s="19"/>
      <c r="D45" s="19"/>
      <c r="E45" s="18"/>
      <c r="F45" s="22"/>
      <c r="G45" s="18"/>
      <c r="H45" s="22"/>
      <c r="I45" s="19">
        <v>334</v>
      </c>
      <c r="J45" s="22">
        <v>156</v>
      </c>
    </row>
    <row r="46" spans="2:10" ht="13.5" thickBot="1">
      <c r="B46" s="25"/>
      <c r="C46" s="26"/>
      <c r="D46" s="26"/>
      <c r="E46" s="25"/>
      <c r="F46" s="27"/>
      <c r="G46" s="25"/>
      <c r="H46" s="27"/>
      <c r="I46" s="26">
        <f>SUM(I43:I45)</f>
        <v>1984</v>
      </c>
      <c r="J46" s="27">
        <f>SUM(J43:J45)</f>
        <v>1735</v>
      </c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Kelly</dc:creator>
  <cp:keywords/>
  <dc:description/>
  <cp:lastModifiedBy>frank</cp:lastModifiedBy>
  <cp:lastPrinted>2005-07-11T11:19:53Z</cp:lastPrinted>
  <dcterms:created xsi:type="dcterms:W3CDTF">2005-07-08T20:04:57Z</dcterms:created>
  <dcterms:modified xsi:type="dcterms:W3CDTF">2005-07-12T13:47:21Z</dcterms:modified>
  <cp:category/>
  <cp:version/>
  <cp:contentType/>
  <cp:contentStatus/>
</cp:coreProperties>
</file>